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uži" sheetId="1" r:id="rId1"/>
    <sheet name="Ženy" sheetId="2" r:id="rId2"/>
    <sheet name="Družstva" sheetId="3" r:id="rId3"/>
  </sheets>
  <definedNames/>
  <calcPr fullCalcOnLoad="1"/>
</workbook>
</file>

<file path=xl/sharedStrings.xml><?xml version="1.0" encoding="utf-8"?>
<sst xmlns="http://schemas.openxmlformats.org/spreadsheetml/2006/main" count="162" uniqueCount="117">
  <si>
    <t xml:space="preserve"> Český pohár EPP 2007</t>
  </si>
  <si>
    <t>VELIKONOČNÍ  VEJCE</t>
  </si>
  <si>
    <t>VÝSLEDKOVÁ  LISTINA</t>
  </si>
  <si>
    <t>Sedlice 21.4.2007</t>
  </si>
  <si>
    <t>Kategorie A - muži</t>
  </si>
  <si>
    <t>Výledková listina</t>
  </si>
  <si>
    <t>Poř.</t>
  </si>
  <si>
    <t>Příjmení a jméno</t>
  </si>
  <si>
    <t>Nar.</t>
  </si>
  <si>
    <t>Klub</t>
  </si>
  <si>
    <t>7 m</t>
  </si>
  <si>
    <t>Tr. b.</t>
  </si>
  <si>
    <t>Čas</t>
  </si>
  <si>
    <t>Celkem</t>
  </si>
  <si>
    <t>TROJAN RUDOLF</t>
  </si>
  <si>
    <t>SSK SAGITARIUS Praha</t>
  </si>
  <si>
    <t>Bárta Pavel</t>
  </si>
  <si>
    <t>Akademia Praha</t>
  </si>
  <si>
    <t>SKUPA Jindřich</t>
  </si>
  <si>
    <t>Rapid Plzeň</t>
  </si>
  <si>
    <t>ŠULC Michal</t>
  </si>
  <si>
    <t>HURT Vladimír</t>
  </si>
  <si>
    <t>HAVRÁNEK Oldřich</t>
  </si>
  <si>
    <t>PSK OLYMP Praha</t>
  </si>
  <si>
    <t>TOMÁŠEK ROMAN</t>
  </si>
  <si>
    <t>SKP RAPID Plzeň</t>
  </si>
  <si>
    <t>Vostrovský Jaroslav</t>
  </si>
  <si>
    <t>Olymp Praha</t>
  </si>
  <si>
    <t>Štefl Radek</t>
  </si>
  <si>
    <t>SKP Louny</t>
  </si>
  <si>
    <t>Beránek Jří</t>
  </si>
  <si>
    <t>Dibďák Ladislav</t>
  </si>
  <si>
    <t>ŠULC Bohuslav</t>
  </si>
  <si>
    <t>KUNA Jaroslav</t>
  </si>
  <si>
    <t>SSK SAGITTARIUS Praha</t>
  </si>
  <si>
    <t>ŠINDELÁŘ František</t>
  </si>
  <si>
    <t xml:space="preserve"> AKADEMIA Praha</t>
  </si>
  <si>
    <t>Kloz Vladimír</t>
  </si>
  <si>
    <t>Kilián Pavel</t>
  </si>
  <si>
    <t>Pfeifer Michal</t>
  </si>
  <si>
    <t>KolínekOndřej</t>
  </si>
  <si>
    <t>Dlouhý Václav</t>
  </si>
  <si>
    <t>ŠVÁB Josef</t>
  </si>
  <si>
    <t>Kovář Jindřich</t>
  </si>
  <si>
    <t>SSK Mlýn</t>
  </si>
  <si>
    <t>Herbst Lubomír</t>
  </si>
  <si>
    <t>Šťovíček Michal</t>
  </si>
  <si>
    <t>SSK Slaný</t>
  </si>
  <si>
    <t>BOSÁK Jiří</t>
  </si>
  <si>
    <t>SSK COMBAT TRADING Kladno</t>
  </si>
  <si>
    <t>Kudrna Jiří</t>
  </si>
  <si>
    <t>Kamínek Michal</t>
  </si>
  <si>
    <t>Beran Ivan</t>
  </si>
  <si>
    <t>HRBÁČEK Tomáš</t>
  </si>
  <si>
    <t>TRAIDING Kladno</t>
  </si>
  <si>
    <t>GIBSON Stanislav st.</t>
  </si>
  <si>
    <t>LEX</t>
  </si>
  <si>
    <t>Augusta Pavel</t>
  </si>
  <si>
    <t>SKPBeroun</t>
  </si>
  <si>
    <t>Adamec Petr</t>
  </si>
  <si>
    <t>SSK Sedlice</t>
  </si>
  <si>
    <t>KŘTĚN František</t>
  </si>
  <si>
    <t>Trading Kladno</t>
  </si>
  <si>
    <t>BERAN Jaroslav</t>
  </si>
  <si>
    <t>ZW</t>
  </si>
  <si>
    <t>Macner Jaroslav</t>
  </si>
  <si>
    <t>Kolařík Petr</t>
  </si>
  <si>
    <t>BTS Beroun</t>
  </si>
  <si>
    <t>Junek Alexandr</t>
  </si>
  <si>
    <t>Strakonice</t>
  </si>
  <si>
    <t xml:space="preserve"> </t>
  </si>
  <si>
    <t>HR:Petr Adamec - A  0089</t>
  </si>
  <si>
    <t>PHK:Šindelář František - C  0778</t>
  </si>
  <si>
    <t xml:space="preserve">Velikonoční vejce </t>
  </si>
  <si>
    <t>Výsledková listina</t>
  </si>
  <si>
    <t>Kategorie A - ženy</t>
  </si>
  <si>
    <t>Klubová příslušnost</t>
  </si>
  <si>
    <t>Tr.b.</t>
  </si>
  <si>
    <t>Hurtová Šárka</t>
  </si>
  <si>
    <t>1975</t>
  </si>
  <si>
    <t>46</t>
  </si>
  <si>
    <t>34</t>
  </si>
  <si>
    <t>12</t>
  </si>
  <si>
    <t>3</t>
  </si>
  <si>
    <t>1</t>
  </si>
  <si>
    <t>0</t>
  </si>
  <si>
    <t>4,56</t>
  </si>
  <si>
    <t>Guzioti Taťána</t>
  </si>
  <si>
    <t>1977</t>
  </si>
  <si>
    <t>Traiding</t>
  </si>
  <si>
    <t>49</t>
  </si>
  <si>
    <t>30</t>
  </si>
  <si>
    <t>16</t>
  </si>
  <si>
    <t>2</t>
  </si>
  <si>
    <t>5,12</t>
  </si>
  <si>
    <t>219</t>
  </si>
  <si>
    <t>Dlouhá Helena</t>
  </si>
  <si>
    <t>1981</t>
  </si>
  <si>
    <t>47</t>
  </si>
  <si>
    <t>19</t>
  </si>
  <si>
    <t>8</t>
  </si>
  <si>
    <t>4</t>
  </si>
  <si>
    <t>5,00</t>
  </si>
  <si>
    <t>Hlavní rozhodčí  : Petr Adamec - A  0089</t>
  </si>
  <si>
    <t>PHK: Šindelář František - C 0778</t>
  </si>
  <si>
    <t>Kategorie C - družstva</t>
  </si>
  <si>
    <t>Nástřel</t>
  </si>
  <si>
    <t>Složení</t>
  </si>
  <si>
    <t>I.</t>
  </si>
  <si>
    <t>II.</t>
  </si>
  <si>
    <t>III.</t>
  </si>
  <si>
    <t>IV.</t>
  </si>
  <si>
    <t>Hurt Vladimír,Skupa Jindřich,Tomášek Roman</t>
  </si>
  <si>
    <t>SKP AKADEMIA</t>
  </si>
  <si>
    <t>Bárta Pavel, Kamínek Michal, Kloz Vladimír, Šindelář Fr.</t>
  </si>
  <si>
    <t>Dlouhý Václav,Štefl Radek,Dlouhá Helena,Beránek J.</t>
  </si>
  <si>
    <t>PHK: Šindelář František C 0778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</si>
</sst>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5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2" fontId="4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2" fontId="0" fillId="0" borderId="6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49" fontId="0" fillId="0" borderId="2" xfId="0" applyNumberFormat="1" applyFont="1" applyBorder="1" applyAlignment="1">
      <alignment/>
    </xf>
    <xf numFmtId="0" fontId="4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4" fillId="0" borderId="8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left"/>
    </xf>
    <xf numFmtId="49" fontId="0" fillId="0" borderId="2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4" fillId="0" borderId="2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1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19" applyFont="1" applyBorder="1" applyAlignment="1">
      <alignment horizontal="center"/>
      <protection/>
    </xf>
    <xf numFmtId="0" fontId="5" fillId="0" borderId="0" xfId="19" applyFont="1" applyBorder="1" applyAlignment="1">
      <alignment horizontal="center"/>
      <protection/>
    </xf>
    <xf numFmtId="0" fontId="6" fillId="0" borderId="0" xfId="19" applyFont="1" applyBorder="1" applyAlignment="1">
      <alignment horizontal="center"/>
      <protection/>
    </xf>
    <xf numFmtId="0" fontId="7" fillId="0" borderId="0" xfId="19" applyFont="1" applyBorder="1" applyAlignment="1">
      <alignment horizontal="center"/>
      <protection/>
    </xf>
    <xf numFmtId="0" fontId="8" fillId="0" borderId="0" xfId="19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3" fillId="0" borderId="0" xfId="19" applyNumberFormat="1" applyFont="1" applyBorder="1" applyAlignment="1">
      <alignment horizontal="center"/>
      <protection/>
    </xf>
    <xf numFmtId="49" fontId="5" fillId="0" borderId="0" xfId="19" applyNumberFormat="1" applyFont="1" applyBorder="1" applyAlignment="1">
      <alignment horizontal="center"/>
      <protection/>
    </xf>
    <xf numFmtId="49" fontId="6" fillId="0" borderId="0" xfId="19" applyNumberFormat="1" applyFont="1" applyBorder="1" applyAlignment="1">
      <alignment horizontal="center"/>
      <protection/>
    </xf>
    <xf numFmtId="49" fontId="7" fillId="0" borderId="0" xfId="19" applyNumberFormat="1" applyFont="1" applyBorder="1" applyAlignment="1">
      <alignment horizontal="center"/>
      <protection/>
    </xf>
    <xf numFmtId="49" fontId="8" fillId="0" borderId="0" xfId="19" applyNumberFormat="1" applyFont="1" applyBorder="1" applyAlignment="1">
      <alignment horizontal="center"/>
      <protection/>
    </xf>
    <xf numFmtId="0" fontId="4" fillId="0" borderId="1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muži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workbookViewId="0" topLeftCell="A1">
      <selection activeCell="D55" sqref="D55"/>
    </sheetView>
  </sheetViews>
  <sheetFormatPr defaultColWidth="9.140625" defaultRowHeight="12.75"/>
  <cols>
    <col min="1" max="1" width="4.28125" style="0" customWidth="1"/>
    <col min="2" max="2" width="24.8515625" style="1" customWidth="1"/>
    <col min="3" max="3" width="5.8515625" style="2" customWidth="1"/>
    <col min="4" max="4" width="28.7109375" style="2" customWidth="1"/>
    <col min="5" max="5" width="4.28125" style="2" customWidth="1"/>
    <col min="6" max="8" width="3.57421875" style="2" customWidth="1"/>
    <col min="9" max="9" width="2.421875" style="2" customWidth="1"/>
    <col min="10" max="10" width="3.57421875" style="2" customWidth="1"/>
    <col min="11" max="11" width="4.28125" style="2" customWidth="1"/>
    <col min="12" max="12" width="5.28125" style="2" customWidth="1"/>
    <col min="13" max="13" width="8.7109375" style="2" customWidth="1"/>
  </cols>
  <sheetData>
    <row r="1" spans="1:13" ht="33.7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="4" customFormat="1" ht="12.75">
      <c r="A2" s="3"/>
    </row>
    <row r="3" spans="1:13" ht="27.75">
      <c r="A3" s="81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ht="23.25">
      <c r="A4" s="82" t="s">
        <v>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1:11" s="4" customFormat="1" ht="12.75">
      <c r="A5" s="5"/>
      <c r="B5" s="3"/>
      <c r="D5" s="6"/>
      <c r="E5" s="6"/>
      <c r="F5" s="6"/>
      <c r="G5" s="6"/>
      <c r="H5" s="6"/>
      <c r="I5" s="6"/>
      <c r="J5" s="7"/>
      <c r="K5" s="5"/>
    </row>
    <row r="6" spans="1:13" ht="18">
      <c r="A6" s="83" t="s">
        <v>3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</row>
    <row r="7" spans="1:11" s="4" customFormat="1" ht="12.75">
      <c r="A7" s="5"/>
      <c r="B7" s="3"/>
      <c r="D7" s="6"/>
      <c r="E7" s="6"/>
      <c r="F7" s="6"/>
      <c r="G7" s="6"/>
      <c r="H7" s="6"/>
      <c r="I7" s="6"/>
      <c r="J7" s="7"/>
      <c r="K7" s="5"/>
    </row>
    <row r="8" spans="1:13" s="8" customFormat="1" ht="15">
      <c r="A8" s="84" t="s">
        <v>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</row>
    <row r="9" spans="1:13" s="8" customFormat="1" ht="15.75" hidden="1">
      <c r="A9" s="84" t="s">
        <v>5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9"/>
      <c r="M9" s="10"/>
    </row>
    <row r="10" spans="1:13" ht="12.75">
      <c r="A10" s="11"/>
      <c r="B10" s="12"/>
      <c r="C10" s="13"/>
      <c r="E10" s="13"/>
      <c r="F10" s="13"/>
      <c r="G10" s="13"/>
      <c r="H10" s="13"/>
      <c r="I10" s="13"/>
      <c r="J10" s="13"/>
      <c r="K10" s="13"/>
      <c r="L10" s="14"/>
      <c r="M10" s="15"/>
    </row>
    <row r="11" spans="1:13" s="3" customFormat="1" ht="12.75">
      <c r="A11" s="16" t="s">
        <v>6</v>
      </c>
      <c r="B11" s="17" t="s">
        <v>7</v>
      </c>
      <c r="C11" s="16" t="s">
        <v>8</v>
      </c>
      <c r="D11" s="17" t="s">
        <v>9</v>
      </c>
      <c r="E11" s="16" t="s">
        <v>10</v>
      </c>
      <c r="F11" s="16">
        <v>5</v>
      </c>
      <c r="G11" s="16">
        <v>4</v>
      </c>
      <c r="H11" s="16">
        <v>3</v>
      </c>
      <c r="I11" s="16">
        <v>2</v>
      </c>
      <c r="J11" s="16">
        <v>0</v>
      </c>
      <c r="K11" s="16" t="s">
        <v>11</v>
      </c>
      <c r="L11" s="18" t="s">
        <v>12</v>
      </c>
      <c r="M11" s="16" t="s">
        <v>13</v>
      </c>
    </row>
    <row r="12" spans="1:13" s="2" customFormat="1" ht="12.75">
      <c r="A12" s="19">
        <v>1</v>
      </c>
      <c r="B12" s="20" t="s">
        <v>14</v>
      </c>
      <c r="C12" s="21">
        <v>1952</v>
      </c>
      <c r="D12" s="22" t="s">
        <v>15</v>
      </c>
      <c r="E12" s="23">
        <v>50</v>
      </c>
      <c r="F12" s="24">
        <v>44</v>
      </c>
      <c r="G12" s="24">
        <v>5</v>
      </c>
      <c r="H12" s="24">
        <v>1</v>
      </c>
      <c r="I12" s="24">
        <v>0</v>
      </c>
      <c r="J12" s="24">
        <v>0</v>
      </c>
      <c r="K12" s="25"/>
      <c r="L12" s="26">
        <v>5.24</v>
      </c>
      <c r="M12" s="27">
        <f aca="true" t="shared" si="0" ref="M12:M47">SUM(+F12*5+G12*4+H12*3+I12*2-K12)</f>
        <v>243</v>
      </c>
    </row>
    <row r="13" spans="1:13" s="2" customFormat="1" ht="12.75">
      <c r="A13" s="28">
        <v>2</v>
      </c>
      <c r="B13" s="20" t="s">
        <v>16</v>
      </c>
      <c r="C13" s="29">
        <v>1974</v>
      </c>
      <c r="D13" s="30" t="s">
        <v>17</v>
      </c>
      <c r="E13" s="23">
        <v>50</v>
      </c>
      <c r="F13" s="24">
        <v>43</v>
      </c>
      <c r="G13" s="24">
        <v>7</v>
      </c>
      <c r="H13" s="24"/>
      <c r="I13" s="24"/>
      <c r="J13" s="24"/>
      <c r="K13" s="25"/>
      <c r="L13" s="26">
        <v>4.52</v>
      </c>
      <c r="M13" s="27">
        <f t="shared" si="0"/>
        <v>243</v>
      </c>
    </row>
    <row r="14" spans="1:13" s="2" customFormat="1" ht="14.25" customHeight="1">
      <c r="A14" s="5">
        <v>3</v>
      </c>
      <c r="B14" s="20" t="s">
        <v>18</v>
      </c>
      <c r="C14" s="21">
        <v>1962</v>
      </c>
      <c r="D14" s="22" t="s">
        <v>19</v>
      </c>
      <c r="E14" s="23">
        <v>50</v>
      </c>
      <c r="F14" s="24">
        <v>39</v>
      </c>
      <c r="G14" s="24">
        <v>9</v>
      </c>
      <c r="H14" s="24">
        <v>2</v>
      </c>
      <c r="I14" s="24"/>
      <c r="J14" s="24"/>
      <c r="K14" s="25"/>
      <c r="L14" s="26">
        <v>4.57</v>
      </c>
      <c r="M14" s="27">
        <f t="shared" si="0"/>
        <v>237</v>
      </c>
    </row>
    <row r="15" spans="1:13" s="2" customFormat="1" ht="12.75">
      <c r="A15" s="19">
        <v>4</v>
      </c>
      <c r="B15" s="20" t="s">
        <v>20</v>
      </c>
      <c r="C15" s="21">
        <v>1984</v>
      </c>
      <c r="D15" s="31" t="s">
        <v>19</v>
      </c>
      <c r="E15" s="23">
        <v>50</v>
      </c>
      <c r="F15" s="24">
        <v>40</v>
      </c>
      <c r="G15" s="24">
        <v>9</v>
      </c>
      <c r="H15" s="24"/>
      <c r="I15" s="24"/>
      <c r="J15" s="24">
        <v>1</v>
      </c>
      <c r="K15" s="25"/>
      <c r="L15" s="26">
        <v>5.16</v>
      </c>
      <c r="M15" s="27">
        <f t="shared" si="0"/>
        <v>236</v>
      </c>
    </row>
    <row r="16" spans="1:13" s="2" customFormat="1" ht="12.75">
      <c r="A16" s="28">
        <v>5</v>
      </c>
      <c r="B16" s="20" t="s">
        <v>21</v>
      </c>
      <c r="C16" s="21">
        <v>1948</v>
      </c>
      <c r="D16" s="22" t="s">
        <v>19</v>
      </c>
      <c r="E16" s="23">
        <v>50</v>
      </c>
      <c r="F16" s="24">
        <v>35</v>
      </c>
      <c r="G16" s="24">
        <v>15</v>
      </c>
      <c r="H16" s="24"/>
      <c r="I16" s="24"/>
      <c r="J16" s="24"/>
      <c r="K16" s="25"/>
      <c r="L16" s="26">
        <v>5.03</v>
      </c>
      <c r="M16" s="27">
        <f t="shared" si="0"/>
        <v>235</v>
      </c>
    </row>
    <row r="17" spans="1:13" s="2" customFormat="1" ht="12.75">
      <c r="A17" s="19">
        <v>6</v>
      </c>
      <c r="B17" s="20" t="s">
        <v>22</v>
      </c>
      <c r="C17" s="21">
        <v>1955</v>
      </c>
      <c r="D17" s="31" t="s">
        <v>23</v>
      </c>
      <c r="E17" s="23">
        <v>50</v>
      </c>
      <c r="F17" s="24">
        <v>38</v>
      </c>
      <c r="G17" s="24">
        <v>11</v>
      </c>
      <c r="H17" s="24">
        <v>0</v>
      </c>
      <c r="I17" s="24">
        <v>0</v>
      </c>
      <c r="J17" s="24">
        <v>1</v>
      </c>
      <c r="K17" s="25"/>
      <c r="L17" s="26">
        <v>5.08</v>
      </c>
      <c r="M17" s="27">
        <f t="shared" si="0"/>
        <v>234</v>
      </c>
    </row>
    <row r="18" spans="1:13" s="2" customFormat="1" ht="12.75">
      <c r="A18" s="28">
        <v>7</v>
      </c>
      <c r="B18" s="20" t="s">
        <v>24</v>
      </c>
      <c r="C18" s="21">
        <v>1969</v>
      </c>
      <c r="D18" s="22" t="s">
        <v>25</v>
      </c>
      <c r="E18" s="23">
        <v>50</v>
      </c>
      <c r="F18" s="24">
        <v>36</v>
      </c>
      <c r="G18" s="24">
        <v>10</v>
      </c>
      <c r="H18" s="24">
        <v>4</v>
      </c>
      <c r="I18" s="24"/>
      <c r="J18" s="24"/>
      <c r="K18" s="25"/>
      <c r="L18" s="26">
        <v>5.21</v>
      </c>
      <c r="M18" s="27">
        <f t="shared" si="0"/>
        <v>232</v>
      </c>
    </row>
    <row r="19" spans="1:13" s="2" customFormat="1" ht="12.75">
      <c r="A19" s="19">
        <v>8</v>
      </c>
      <c r="B19" s="20" t="s">
        <v>26</v>
      </c>
      <c r="C19" s="21">
        <v>1964</v>
      </c>
      <c r="D19" s="22" t="s">
        <v>27</v>
      </c>
      <c r="E19" s="23">
        <v>49</v>
      </c>
      <c r="F19" s="24">
        <v>36</v>
      </c>
      <c r="G19" s="24">
        <v>9</v>
      </c>
      <c r="H19" s="24">
        <v>5</v>
      </c>
      <c r="I19" s="24"/>
      <c r="J19" s="24"/>
      <c r="K19" s="25"/>
      <c r="L19" s="26">
        <v>5.07</v>
      </c>
      <c r="M19" s="27">
        <f t="shared" si="0"/>
        <v>231</v>
      </c>
    </row>
    <row r="20" spans="1:13" s="2" customFormat="1" ht="12.75">
      <c r="A20" s="28">
        <v>9</v>
      </c>
      <c r="B20" s="20" t="s">
        <v>28</v>
      </c>
      <c r="C20" s="21">
        <v>1974</v>
      </c>
      <c r="D20" s="31" t="s">
        <v>29</v>
      </c>
      <c r="E20" s="23">
        <v>50</v>
      </c>
      <c r="F20" s="24">
        <v>30</v>
      </c>
      <c r="G20" s="24">
        <v>20</v>
      </c>
      <c r="H20" s="24">
        <v>0</v>
      </c>
      <c r="I20" s="24">
        <v>0</v>
      </c>
      <c r="J20" s="24">
        <v>0</v>
      </c>
      <c r="K20" s="25"/>
      <c r="L20" s="26">
        <v>4.57</v>
      </c>
      <c r="M20" s="27">
        <f t="shared" si="0"/>
        <v>230</v>
      </c>
    </row>
    <row r="21" spans="1:13" s="2" customFormat="1" ht="12.75">
      <c r="A21" s="19">
        <v>10</v>
      </c>
      <c r="B21" s="20" t="s">
        <v>30</v>
      </c>
      <c r="C21" s="21">
        <v>1979</v>
      </c>
      <c r="D21" s="22" t="s">
        <v>29</v>
      </c>
      <c r="E21" s="23">
        <v>48</v>
      </c>
      <c r="F21" s="24">
        <v>32</v>
      </c>
      <c r="G21" s="24">
        <v>11</v>
      </c>
      <c r="H21" s="24">
        <v>7</v>
      </c>
      <c r="I21" s="24">
        <v>0</v>
      </c>
      <c r="J21" s="24">
        <v>0</v>
      </c>
      <c r="K21" s="25"/>
      <c r="L21" s="26">
        <v>5.18</v>
      </c>
      <c r="M21" s="27">
        <f t="shared" si="0"/>
        <v>225</v>
      </c>
    </row>
    <row r="22" spans="1:13" s="2" customFormat="1" ht="12.75">
      <c r="A22" s="28">
        <v>11</v>
      </c>
      <c r="B22" s="20" t="s">
        <v>31</v>
      </c>
      <c r="C22" s="21">
        <v>50</v>
      </c>
      <c r="D22" s="22" t="s">
        <v>17</v>
      </c>
      <c r="E22" s="23">
        <v>50</v>
      </c>
      <c r="F22" s="24">
        <v>28</v>
      </c>
      <c r="G22" s="24">
        <v>18</v>
      </c>
      <c r="H22" s="24">
        <v>4</v>
      </c>
      <c r="I22" s="24"/>
      <c r="J22" s="24"/>
      <c r="K22" s="25"/>
      <c r="L22" s="26">
        <v>5.14</v>
      </c>
      <c r="M22" s="27">
        <f t="shared" si="0"/>
        <v>224</v>
      </c>
    </row>
    <row r="23" spans="1:13" s="2" customFormat="1" ht="12.75">
      <c r="A23" s="19">
        <v>12</v>
      </c>
      <c r="B23" s="20" t="s">
        <v>32</v>
      </c>
      <c r="C23" s="21">
        <v>1948</v>
      </c>
      <c r="D23" s="31" t="s">
        <v>19</v>
      </c>
      <c r="E23" s="23">
        <v>46</v>
      </c>
      <c r="F23" s="24">
        <v>26</v>
      </c>
      <c r="G23" s="24">
        <v>22</v>
      </c>
      <c r="H23" s="24">
        <v>2</v>
      </c>
      <c r="I23" s="24">
        <v>0</v>
      </c>
      <c r="J23" s="24">
        <v>0</v>
      </c>
      <c r="K23" s="25"/>
      <c r="L23" s="26">
        <v>5.02</v>
      </c>
      <c r="M23" s="27">
        <f t="shared" si="0"/>
        <v>224</v>
      </c>
    </row>
    <row r="24" spans="1:13" s="2" customFormat="1" ht="12.75">
      <c r="A24" s="28">
        <v>13</v>
      </c>
      <c r="B24" s="32" t="s">
        <v>33</v>
      </c>
      <c r="C24" s="21">
        <v>1941</v>
      </c>
      <c r="D24" s="33" t="s">
        <v>34</v>
      </c>
      <c r="E24" s="23">
        <v>48</v>
      </c>
      <c r="F24" s="24">
        <v>32</v>
      </c>
      <c r="G24" s="24">
        <v>14</v>
      </c>
      <c r="H24" s="24">
        <v>2</v>
      </c>
      <c r="I24" s="24">
        <v>0</v>
      </c>
      <c r="J24" s="24">
        <v>2</v>
      </c>
      <c r="K24" s="25"/>
      <c r="L24" s="26">
        <v>5.11</v>
      </c>
      <c r="M24" s="27">
        <f t="shared" si="0"/>
        <v>222</v>
      </c>
    </row>
    <row r="25" spans="1:13" s="2" customFormat="1" ht="12.75">
      <c r="A25" s="19">
        <v>14</v>
      </c>
      <c r="B25" s="20" t="s">
        <v>35</v>
      </c>
      <c r="C25" s="21">
        <v>1957</v>
      </c>
      <c r="D25" s="31" t="s">
        <v>36</v>
      </c>
      <c r="E25" s="23">
        <v>45</v>
      </c>
      <c r="F25" s="24">
        <v>29</v>
      </c>
      <c r="G25" s="24">
        <v>16</v>
      </c>
      <c r="H25" s="24">
        <v>4</v>
      </c>
      <c r="I25" s="24">
        <v>0</v>
      </c>
      <c r="J25" s="24">
        <v>1</v>
      </c>
      <c r="K25" s="25"/>
      <c r="L25" s="26">
        <v>5.16</v>
      </c>
      <c r="M25" s="27">
        <f t="shared" si="0"/>
        <v>221</v>
      </c>
    </row>
    <row r="26" spans="1:13" s="2" customFormat="1" ht="12.75">
      <c r="A26" s="28">
        <v>15</v>
      </c>
      <c r="B26" s="20" t="s">
        <v>37</v>
      </c>
      <c r="C26" s="21">
        <v>1960</v>
      </c>
      <c r="D26" s="31" t="s">
        <v>17</v>
      </c>
      <c r="E26" s="23">
        <v>47</v>
      </c>
      <c r="F26" s="24">
        <v>25</v>
      </c>
      <c r="G26" s="24">
        <v>21</v>
      </c>
      <c r="H26" s="24">
        <v>3</v>
      </c>
      <c r="I26" s="24">
        <v>1</v>
      </c>
      <c r="J26" s="24"/>
      <c r="K26" s="25"/>
      <c r="L26" s="26">
        <v>5.15</v>
      </c>
      <c r="M26" s="27">
        <f t="shared" si="0"/>
        <v>220</v>
      </c>
    </row>
    <row r="27" spans="1:13" ht="12.75">
      <c r="A27" s="19">
        <v>16</v>
      </c>
      <c r="B27" s="20" t="s">
        <v>38</v>
      </c>
      <c r="C27" s="21">
        <v>1975</v>
      </c>
      <c r="D27" s="22" t="s">
        <v>19</v>
      </c>
      <c r="E27" s="23">
        <v>50</v>
      </c>
      <c r="F27" s="24">
        <v>25</v>
      </c>
      <c r="G27" s="24">
        <v>21</v>
      </c>
      <c r="H27" s="24">
        <v>3</v>
      </c>
      <c r="I27" s="24">
        <v>0</v>
      </c>
      <c r="J27" s="24">
        <v>1</v>
      </c>
      <c r="K27" s="25"/>
      <c r="L27" s="26">
        <v>5.09</v>
      </c>
      <c r="M27" s="27">
        <f t="shared" si="0"/>
        <v>218</v>
      </c>
    </row>
    <row r="28" spans="1:13" ht="12.75">
      <c r="A28" s="28">
        <v>17</v>
      </c>
      <c r="B28" s="20" t="s">
        <v>39</v>
      </c>
      <c r="C28" s="21">
        <v>1982</v>
      </c>
      <c r="D28" s="22" t="s">
        <v>34</v>
      </c>
      <c r="E28" s="23">
        <v>48</v>
      </c>
      <c r="F28" s="24">
        <v>27</v>
      </c>
      <c r="G28" s="24">
        <v>16</v>
      </c>
      <c r="H28" s="24">
        <v>6</v>
      </c>
      <c r="I28" s="24">
        <v>0</v>
      </c>
      <c r="J28" s="24">
        <v>1</v>
      </c>
      <c r="K28" s="25"/>
      <c r="L28" s="26">
        <v>5.05</v>
      </c>
      <c r="M28" s="27">
        <f t="shared" si="0"/>
        <v>217</v>
      </c>
    </row>
    <row r="29" spans="1:13" ht="12.75">
      <c r="A29" s="19">
        <v>18</v>
      </c>
      <c r="B29" s="20" t="s">
        <v>40</v>
      </c>
      <c r="C29" s="21">
        <v>1970</v>
      </c>
      <c r="D29" s="22" t="s">
        <v>19</v>
      </c>
      <c r="E29" s="23">
        <v>49</v>
      </c>
      <c r="F29" s="24">
        <v>25</v>
      </c>
      <c r="G29" s="24">
        <v>20</v>
      </c>
      <c r="H29" s="24">
        <v>4</v>
      </c>
      <c r="I29" s="24">
        <v>0</v>
      </c>
      <c r="J29" s="24">
        <v>1</v>
      </c>
      <c r="K29" s="25"/>
      <c r="L29" s="26">
        <v>5.22</v>
      </c>
      <c r="M29" s="27">
        <f t="shared" si="0"/>
        <v>217</v>
      </c>
    </row>
    <row r="30" spans="1:13" ht="12.75">
      <c r="A30" s="28">
        <v>19</v>
      </c>
      <c r="B30" s="20" t="s">
        <v>41</v>
      </c>
      <c r="C30" s="21">
        <v>1955</v>
      </c>
      <c r="D30" s="31" t="s">
        <v>29</v>
      </c>
      <c r="E30" s="23">
        <v>50</v>
      </c>
      <c r="F30" s="24">
        <v>29</v>
      </c>
      <c r="G30" s="24">
        <v>15</v>
      </c>
      <c r="H30" s="24">
        <v>3</v>
      </c>
      <c r="I30" s="24">
        <v>1</v>
      </c>
      <c r="J30" s="24">
        <v>2</v>
      </c>
      <c r="K30" s="25"/>
      <c r="L30" s="26">
        <v>5.09</v>
      </c>
      <c r="M30" s="27">
        <f t="shared" si="0"/>
        <v>216</v>
      </c>
    </row>
    <row r="31" spans="1:13" ht="12.75">
      <c r="A31" s="19">
        <v>20</v>
      </c>
      <c r="B31" s="20" t="s">
        <v>42</v>
      </c>
      <c r="C31" s="21">
        <v>1933</v>
      </c>
      <c r="D31" s="31" t="s">
        <v>25</v>
      </c>
      <c r="E31" s="23">
        <v>45</v>
      </c>
      <c r="F31" s="24">
        <v>30</v>
      </c>
      <c r="G31" s="24">
        <v>14</v>
      </c>
      <c r="H31" s="24">
        <v>2</v>
      </c>
      <c r="I31" s="24">
        <v>1</v>
      </c>
      <c r="J31" s="24">
        <v>3</v>
      </c>
      <c r="K31" s="25"/>
      <c r="L31" s="26">
        <v>5.25</v>
      </c>
      <c r="M31" s="27">
        <f t="shared" si="0"/>
        <v>214</v>
      </c>
    </row>
    <row r="32" spans="1:13" ht="12.75">
      <c r="A32" s="28">
        <v>21</v>
      </c>
      <c r="B32" s="20" t="s">
        <v>43</v>
      </c>
      <c r="C32" s="21">
        <v>1966</v>
      </c>
      <c r="D32" s="31" t="s">
        <v>44</v>
      </c>
      <c r="E32" s="23">
        <v>50</v>
      </c>
      <c r="F32" s="24">
        <v>26</v>
      </c>
      <c r="G32" s="24">
        <v>16</v>
      </c>
      <c r="H32" s="24">
        <v>6</v>
      </c>
      <c r="I32" s="24">
        <v>1</v>
      </c>
      <c r="J32" s="24">
        <v>1</v>
      </c>
      <c r="K32" s="25"/>
      <c r="L32" s="26">
        <v>5.13</v>
      </c>
      <c r="M32" s="27">
        <f t="shared" si="0"/>
        <v>214</v>
      </c>
    </row>
    <row r="33" spans="1:13" ht="12.75">
      <c r="A33" s="19">
        <v>22</v>
      </c>
      <c r="B33" s="20" t="s">
        <v>45</v>
      </c>
      <c r="C33" s="21">
        <v>1954</v>
      </c>
      <c r="D33" s="31" t="s">
        <v>27</v>
      </c>
      <c r="E33" s="23">
        <v>47</v>
      </c>
      <c r="F33" s="24">
        <v>22</v>
      </c>
      <c r="G33" s="24">
        <v>21</v>
      </c>
      <c r="H33" s="24">
        <v>6</v>
      </c>
      <c r="I33" s="24">
        <v>1</v>
      </c>
      <c r="J33" s="24"/>
      <c r="K33" s="25"/>
      <c r="L33" s="26">
        <v>5.24</v>
      </c>
      <c r="M33" s="27">
        <f t="shared" si="0"/>
        <v>214</v>
      </c>
    </row>
    <row r="34" spans="1:13" ht="12.75">
      <c r="A34" s="28">
        <v>23</v>
      </c>
      <c r="B34" s="20" t="s">
        <v>46</v>
      </c>
      <c r="C34" s="21">
        <v>1954</v>
      </c>
      <c r="D34" s="22" t="s">
        <v>47</v>
      </c>
      <c r="E34" s="23">
        <v>48</v>
      </c>
      <c r="F34" s="24">
        <v>26</v>
      </c>
      <c r="G34" s="24">
        <v>16</v>
      </c>
      <c r="H34" s="24">
        <v>6</v>
      </c>
      <c r="I34" s="24">
        <v>0</v>
      </c>
      <c r="J34" s="24">
        <v>2</v>
      </c>
      <c r="K34" s="25"/>
      <c r="L34" s="26">
        <v>5.17</v>
      </c>
      <c r="M34" s="27">
        <f t="shared" si="0"/>
        <v>212</v>
      </c>
    </row>
    <row r="35" spans="1:13" ht="12.75">
      <c r="A35" s="19">
        <v>24</v>
      </c>
      <c r="B35" s="20" t="s">
        <v>48</v>
      </c>
      <c r="C35" s="21">
        <v>1944</v>
      </c>
      <c r="D35" s="31" t="s">
        <v>49</v>
      </c>
      <c r="E35" s="23">
        <v>48</v>
      </c>
      <c r="F35" s="24">
        <v>21</v>
      </c>
      <c r="G35" s="24">
        <v>23</v>
      </c>
      <c r="H35" s="24">
        <v>5</v>
      </c>
      <c r="I35" s="24"/>
      <c r="J35" s="24">
        <v>1</v>
      </c>
      <c r="K35" s="25"/>
      <c r="L35" s="26">
        <v>5.09</v>
      </c>
      <c r="M35" s="27">
        <f t="shared" si="0"/>
        <v>212</v>
      </c>
    </row>
    <row r="36" spans="1:13" ht="12.75">
      <c r="A36" s="28">
        <v>25</v>
      </c>
      <c r="B36" s="20" t="s">
        <v>50</v>
      </c>
      <c r="C36" s="21">
        <v>1974</v>
      </c>
      <c r="D36" s="31" t="s">
        <v>27</v>
      </c>
      <c r="E36" s="23">
        <v>37</v>
      </c>
      <c r="F36" s="24">
        <v>21</v>
      </c>
      <c r="G36" s="24">
        <v>24</v>
      </c>
      <c r="H36" s="24">
        <v>3</v>
      </c>
      <c r="I36" s="24">
        <v>0</v>
      </c>
      <c r="J36" s="24">
        <v>2</v>
      </c>
      <c r="K36" s="25"/>
      <c r="L36" s="26">
        <v>5.28</v>
      </c>
      <c r="M36" s="27">
        <f t="shared" si="0"/>
        <v>210</v>
      </c>
    </row>
    <row r="37" spans="1:13" ht="12.75">
      <c r="A37" s="19">
        <v>26</v>
      </c>
      <c r="B37" s="20" t="s">
        <v>51</v>
      </c>
      <c r="C37" s="21">
        <v>1968</v>
      </c>
      <c r="D37" s="22" t="s">
        <v>17</v>
      </c>
      <c r="E37" s="23">
        <v>47</v>
      </c>
      <c r="F37" s="24">
        <v>25</v>
      </c>
      <c r="G37" s="24">
        <v>20</v>
      </c>
      <c r="H37" s="24">
        <v>1</v>
      </c>
      <c r="I37" s="24">
        <v>0</v>
      </c>
      <c r="J37" s="24">
        <v>4</v>
      </c>
      <c r="K37" s="25"/>
      <c r="L37" s="26">
        <v>5.02</v>
      </c>
      <c r="M37" s="27">
        <f t="shared" si="0"/>
        <v>208</v>
      </c>
    </row>
    <row r="38" spans="1:13" ht="12.75">
      <c r="A38" s="28">
        <v>27</v>
      </c>
      <c r="B38" s="20" t="s">
        <v>52</v>
      </c>
      <c r="C38" s="21">
        <v>1950</v>
      </c>
      <c r="D38" s="22" t="s">
        <v>34</v>
      </c>
      <c r="E38" s="23">
        <v>50</v>
      </c>
      <c r="F38" s="24">
        <v>25</v>
      </c>
      <c r="G38" s="24">
        <v>14</v>
      </c>
      <c r="H38" s="24">
        <v>6</v>
      </c>
      <c r="I38" s="24">
        <v>2</v>
      </c>
      <c r="J38" s="24">
        <v>3</v>
      </c>
      <c r="K38" s="25"/>
      <c r="L38" s="26">
        <v>5.09</v>
      </c>
      <c r="M38" s="27">
        <f t="shared" si="0"/>
        <v>203</v>
      </c>
    </row>
    <row r="39" spans="1:13" ht="12.75">
      <c r="A39" s="19">
        <v>28</v>
      </c>
      <c r="B39" s="20" t="s">
        <v>53</v>
      </c>
      <c r="C39" s="21">
        <v>1974</v>
      </c>
      <c r="D39" s="22" t="s">
        <v>54</v>
      </c>
      <c r="E39" s="23">
        <v>48</v>
      </c>
      <c r="F39" s="24">
        <v>20</v>
      </c>
      <c r="G39" s="24">
        <v>23</v>
      </c>
      <c r="H39" s="24">
        <v>3</v>
      </c>
      <c r="I39" s="24"/>
      <c r="J39" s="24">
        <v>4</v>
      </c>
      <c r="K39" s="25"/>
      <c r="L39" s="26">
        <v>5.08</v>
      </c>
      <c r="M39" s="27">
        <f t="shared" si="0"/>
        <v>201</v>
      </c>
    </row>
    <row r="40" spans="1:13" ht="12.75">
      <c r="A40" s="28">
        <v>29</v>
      </c>
      <c r="B40" s="20" t="s">
        <v>55</v>
      </c>
      <c r="C40" s="21">
        <v>1951</v>
      </c>
      <c r="D40" s="22" t="s">
        <v>56</v>
      </c>
      <c r="E40" s="23">
        <v>46</v>
      </c>
      <c r="F40" s="24">
        <v>16</v>
      </c>
      <c r="G40" s="24">
        <v>23</v>
      </c>
      <c r="H40" s="24">
        <v>8</v>
      </c>
      <c r="I40" s="24">
        <v>1</v>
      </c>
      <c r="J40" s="24">
        <v>2</v>
      </c>
      <c r="K40" s="25"/>
      <c r="L40" s="26">
        <v>5.09</v>
      </c>
      <c r="M40" s="27">
        <f t="shared" si="0"/>
        <v>198</v>
      </c>
    </row>
    <row r="41" spans="1:13" ht="12.75">
      <c r="A41" s="19">
        <v>30</v>
      </c>
      <c r="B41" s="20" t="s">
        <v>57</v>
      </c>
      <c r="C41" s="34">
        <v>1943</v>
      </c>
      <c r="D41" s="22" t="s">
        <v>58</v>
      </c>
      <c r="E41" s="23">
        <v>37</v>
      </c>
      <c r="F41" s="24">
        <v>20</v>
      </c>
      <c r="G41" s="24">
        <v>17</v>
      </c>
      <c r="H41" s="24">
        <v>9</v>
      </c>
      <c r="I41" s="24">
        <v>0</v>
      </c>
      <c r="J41" s="24">
        <v>4</v>
      </c>
      <c r="K41" s="25"/>
      <c r="L41" s="26">
        <v>5.16</v>
      </c>
      <c r="M41" s="27">
        <f t="shared" si="0"/>
        <v>195</v>
      </c>
    </row>
    <row r="42" spans="1:13" ht="12.75">
      <c r="A42" s="28">
        <v>31</v>
      </c>
      <c r="B42" s="20" t="s">
        <v>59</v>
      </c>
      <c r="C42" s="21">
        <v>1947</v>
      </c>
      <c r="D42" s="22" t="s">
        <v>60</v>
      </c>
      <c r="E42" s="23">
        <v>47</v>
      </c>
      <c r="F42" s="24">
        <v>19</v>
      </c>
      <c r="G42" s="24">
        <v>17</v>
      </c>
      <c r="H42" s="24">
        <v>7</v>
      </c>
      <c r="I42" s="24">
        <v>5</v>
      </c>
      <c r="J42" s="24">
        <v>2</v>
      </c>
      <c r="K42" s="25"/>
      <c r="L42" s="26">
        <v>5.03</v>
      </c>
      <c r="M42" s="27">
        <f t="shared" si="0"/>
        <v>194</v>
      </c>
    </row>
    <row r="43" spans="1:13" ht="12.75">
      <c r="A43" s="19">
        <v>32</v>
      </c>
      <c r="B43" s="20" t="s">
        <v>61</v>
      </c>
      <c r="C43" s="21">
        <v>1948</v>
      </c>
      <c r="D43" s="22" t="s">
        <v>62</v>
      </c>
      <c r="E43" s="23">
        <v>49</v>
      </c>
      <c r="F43" s="24">
        <v>17</v>
      </c>
      <c r="G43" s="24">
        <v>19</v>
      </c>
      <c r="H43" s="24">
        <v>8</v>
      </c>
      <c r="I43" s="24">
        <v>2</v>
      </c>
      <c r="J43" s="24">
        <v>4</v>
      </c>
      <c r="K43" s="25"/>
      <c r="L43" s="26">
        <v>5.25</v>
      </c>
      <c r="M43" s="27">
        <f t="shared" si="0"/>
        <v>189</v>
      </c>
    </row>
    <row r="44" spans="1:13" ht="12.75">
      <c r="A44" s="28">
        <v>33</v>
      </c>
      <c r="B44" s="20" t="s">
        <v>63</v>
      </c>
      <c r="C44" s="21">
        <v>1953</v>
      </c>
      <c r="D44" s="31" t="s">
        <v>64</v>
      </c>
      <c r="E44" s="23">
        <v>45</v>
      </c>
      <c r="F44" s="24">
        <v>15</v>
      </c>
      <c r="G44" s="24">
        <v>23</v>
      </c>
      <c r="H44" s="24">
        <v>6</v>
      </c>
      <c r="I44" s="24">
        <v>2</v>
      </c>
      <c r="J44" s="24">
        <v>4</v>
      </c>
      <c r="K44" s="25"/>
      <c r="L44" s="26">
        <v>4.48</v>
      </c>
      <c r="M44" s="27">
        <f t="shared" si="0"/>
        <v>189</v>
      </c>
    </row>
    <row r="45" spans="1:13" ht="12.75">
      <c r="A45" s="19">
        <v>34</v>
      </c>
      <c r="B45" s="20" t="s">
        <v>65</v>
      </c>
      <c r="C45" s="21">
        <v>1961</v>
      </c>
      <c r="D45" s="22" t="s">
        <v>44</v>
      </c>
      <c r="E45" s="23">
        <v>45</v>
      </c>
      <c r="F45" s="24">
        <v>15</v>
      </c>
      <c r="G45" s="24">
        <v>17</v>
      </c>
      <c r="H45" s="24">
        <v>9</v>
      </c>
      <c r="I45" s="24">
        <v>3</v>
      </c>
      <c r="J45" s="24">
        <v>6</v>
      </c>
      <c r="K45" s="25"/>
      <c r="L45" s="26">
        <v>5.02</v>
      </c>
      <c r="M45" s="27">
        <f t="shared" si="0"/>
        <v>176</v>
      </c>
    </row>
    <row r="46" spans="1:13" ht="12.75">
      <c r="A46" s="28">
        <v>35</v>
      </c>
      <c r="B46" s="20" t="s">
        <v>66</v>
      </c>
      <c r="C46" s="21">
        <v>1950</v>
      </c>
      <c r="D46" s="31" t="s">
        <v>67</v>
      </c>
      <c r="E46" s="23">
        <v>49</v>
      </c>
      <c r="F46" s="24">
        <v>15</v>
      </c>
      <c r="G46" s="24">
        <v>14</v>
      </c>
      <c r="H46" s="24">
        <v>10</v>
      </c>
      <c r="I46" s="24">
        <v>4</v>
      </c>
      <c r="J46" s="24">
        <v>7</v>
      </c>
      <c r="K46" s="25"/>
      <c r="L46" s="26">
        <v>4.58</v>
      </c>
      <c r="M46" s="27">
        <f t="shared" si="0"/>
        <v>169</v>
      </c>
    </row>
    <row r="47" spans="1:13" ht="12.75">
      <c r="A47" s="19">
        <v>36</v>
      </c>
      <c r="B47" s="20" t="s">
        <v>68</v>
      </c>
      <c r="C47" s="21">
        <v>1948</v>
      </c>
      <c r="D47" s="22" t="s">
        <v>69</v>
      </c>
      <c r="E47" s="23">
        <v>42</v>
      </c>
      <c r="F47" s="24">
        <v>13</v>
      </c>
      <c r="G47" s="24">
        <v>20</v>
      </c>
      <c r="H47" s="24">
        <v>7</v>
      </c>
      <c r="I47" s="24">
        <v>0</v>
      </c>
      <c r="J47" s="24">
        <v>10</v>
      </c>
      <c r="K47" s="25"/>
      <c r="L47" s="26">
        <v>5.03</v>
      </c>
      <c r="M47" s="27">
        <f t="shared" si="0"/>
        <v>166</v>
      </c>
    </row>
    <row r="48" spans="2:13" ht="12.75">
      <c r="B48"/>
      <c r="C48"/>
      <c r="D48"/>
      <c r="E48"/>
      <c r="F48"/>
      <c r="G48"/>
      <c r="H48"/>
      <c r="I48"/>
      <c r="J48"/>
      <c r="K48"/>
      <c r="L48"/>
      <c r="M48"/>
    </row>
    <row r="49" spans="2:13" ht="12.75">
      <c r="B49"/>
      <c r="C49"/>
      <c r="D49"/>
      <c r="E49"/>
      <c r="F49"/>
      <c r="G49"/>
      <c r="H49"/>
      <c r="I49"/>
      <c r="J49"/>
      <c r="K49"/>
      <c r="L49"/>
      <c r="M49"/>
    </row>
    <row r="50" spans="2:13" ht="12.75">
      <c r="B50"/>
      <c r="C50"/>
      <c r="D50"/>
      <c r="E50"/>
      <c r="F50"/>
      <c r="G50"/>
      <c r="H50"/>
      <c r="I50"/>
      <c r="J50"/>
      <c r="K50"/>
      <c r="L50"/>
      <c r="M50"/>
    </row>
    <row r="51" spans="1:13" ht="12.75">
      <c r="A51" s="35" t="s">
        <v>70</v>
      </c>
      <c r="E51" s="85" t="s">
        <v>71</v>
      </c>
      <c r="F51" s="85"/>
      <c r="G51" s="85"/>
      <c r="H51" s="85"/>
      <c r="I51" s="85"/>
      <c r="J51" s="85"/>
      <c r="K51" s="85"/>
      <c r="L51" s="85"/>
      <c r="M51" s="85">
        <f>SUM(+F51*5+G51*4+H51*3+I51*2-K51)</f>
        <v>0</v>
      </c>
    </row>
    <row r="52" spans="5:13" ht="12.75">
      <c r="E52" s="86" t="s">
        <v>72</v>
      </c>
      <c r="F52" s="86"/>
      <c r="G52" s="86"/>
      <c r="H52" s="86"/>
      <c r="I52" s="86"/>
      <c r="J52" s="86"/>
      <c r="K52" s="86"/>
      <c r="L52" s="86"/>
      <c r="M52" s="86">
        <f>SUM(+F52*5+G52*4+H52*3+I52*2-K52)</f>
        <v>0</v>
      </c>
    </row>
    <row r="54" ht="12.75">
      <c r="B54" s="37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ht="12.75">
      <c r="A67" s="5"/>
    </row>
    <row r="68" ht="12.75">
      <c r="A68" s="5"/>
    </row>
    <row r="69" ht="12.75">
      <c r="A69" s="5"/>
    </row>
    <row r="70" ht="12.75">
      <c r="A70" s="5"/>
    </row>
    <row r="71" ht="12.75">
      <c r="A71" s="5"/>
    </row>
    <row r="72" ht="12.75">
      <c r="A72" s="5"/>
    </row>
    <row r="73" spans="1:2" ht="12.75">
      <c r="A73" s="5"/>
      <c r="B73" s="37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ht="12.75">
      <c r="A79" s="5"/>
    </row>
    <row r="80" ht="12.75">
      <c r="A80" s="5"/>
    </row>
    <row r="81" ht="12.75">
      <c r="A81" s="5"/>
    </row>
    <row r="82" ht="12.75">
      <c r="A82" s="5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</sheetData>
  <mergeCells count="8">
    <mergeCell ref="A8:M8"/>
    <mergeCell ref="A9:K9"/>
    <mergeCell ref="E51:M51"/>
    <mergeCell ref="E52:M52"/>
    <mergeCell ref="A1:M1"/>
    <mergeCell ref="A3:M3"/>
    <mergeCell ref="A4:M4"/>
    <mergeCell ref="A6:M6"/>
  </mergeCells>
  <printOptions/>
  <pageMargins left="0.5902777777777778" right="0.39375" top="0.9840277777777778" bottom="0.9840277777777778" header="0.5118055555555556" footer="0.5118055555555556"/>
  <pageSetup horizontalDpi="300" verticalDpi="3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O16" sqref="O16"/>
    </sheetView>
  </sheetViews>
  <sheetFormatPr defaultColWidth="9.140625" defaultRowHeight="12.75"/>
  <cols>
    <col min="1" max="1" width="4.28125" style="38" customWidth="1"/>
    <col min="2" max="2" width="26.140625" style="39" customWidth="1"/>
    <col min="3" max="3" width="5.421875" style="38" customWidth="1"/>
    <col min="4" max="4" width="20.8515625" style="39" customWidth="1"/>
    <col min="5" max="5" width="4.7109375" style="38" customWidth="1"/>
    <col min="6" max="10" width="3.00390625" style="38" customWidth="1"/>
    <col min="11" max="11" width="5.140625" style="38" customWidth="1"/>
    <col min="12" max="12" width="5.00390625" style="38" customWidth="1"/>
    <col min="13" max="13" width="7.8515625" style="38" customWidth="1"/>
    <col min="14" max="16384" width="9.140625" style="40" customWidth="1"/>
  </cols>
  <sheetData>
    <row r="1" spans="1:13" ht="33.75" customHeigh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="7" customFormat="1" ht="12.75">
      <c r="A2" s="41"/>
    </row>
    <row r="3" spans="1:13" ht="27.75">
      <c r="A3" s="88" t="s">
        <v>73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3" ht="23.25">
      <c r="A4" s="89" t="s">
        <v>74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1" s="7" customFormat="1" ht="12.75">
      <c r="A5" s="42"/>
      <c r="B5" s="41"/>
      <c r="D5" s="43"/>
      <c r="E5" s="43"/>
      <c r="F5" s="43"/>
      <c r="G5" s="43"/>
      <c r="H5" s="43"/>
      <c r="I5" s="43"/>
      <c r="K5" s="42"/>
    </row>
    <row r="6" spans="1:13" ht="18">
      <c r="A6" s="90" t="s">
        <v>3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</row>
    <row r="7" spans="1:11" s="7" customFormat="1" ht="12.75">
      <c r="A7" s="42"/>
      <c r="B7" s="41"/>
      <c r="D7" s="43"/>
      <c r="E7" s="43"/>
      <c r="F7" s="43"/>
      <c r="G7" s="43"/>
      <c r="H7" s="43"/>
      <c r="I7" s="43"/>
      <c r="K7" s="42"/>
    </row>
    <row r="8" spans="1:13" s="44" customFormat="1" ht="15">
      <c r="A8" s="91" t="s">
        <v>75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</row>
    <row r="9" spans="1:13" s="44" customFormat="1" ht="15.75" hidden="1">
      <c r="A9" s="91" t="s">
        <v>5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45"/>
      <c r="M9" s="46"/>
    </row>
    <row r="10" spans="2:13" ht="12.75">
      <c r="B10" s="40"/>
      <c r="D10" s="40"/>
      <c r="M10" s="40"/>
    </row>
    <row r="11" spans="1:13" s="7" customFormat="1" ht="12.75" customHeight="1">
      <c r="A11" s="47" t="s">
        <v>6</v>
      </c>
      <c r="B11" s="48" t="s">
        <v>7</v>
      </c>
      <c r="C11" s="47" t="s">
        <v>8</v>
      </c>
      <c r="D11" s="48" t="s">
        <v>76</v>
      </c>
      <c r="E11" s="47" t="s">
        <v>10</v>
      </c>
      <c r="F11" s="47">
        <v>5</v>
      </c>
      <c r="G11" s="47">
        <v>4</v>
      </c>
      <c r="H11" s="47">
        <v>3</v>
      </c>
      <c r="I11" s="47">
        <v>2</v>
      </c>
      <c r="J11" s="47">
        <v>0</v>
      </c>
      <c r="K11" s="47" t="s">
        <v>77</v>
      </c>
      <c r="L11" s="47" t="s">
        <v>12</v>
      </c>
      <c r="M11" s="47" t="s">
        <v>13</v>
      </c>
    </row>
    <row r="12" spans="1:13" s="55" customFormat="1" ht="12.75">
      <c r="A12" s="49">
        <v>1</v>
      </c>
      <c r="B12" s="50" t="s">
        <v>78</v>
      </c>
      <c r="C12" s="51" t="s">
        <v>79</v>
      </c>
      <c r="D12" s="31" t="s">
        <v>19</v>
      </c>
      <c r="E12" s="52" t="s">
        <v>80</v>
      </c>
      <c r="F12" s="53" t="s">
        <v>81</v>
      </c>
      <c r="G12" s="53" t="s">
        <v>82</v>
      </c>
      <c r="H12" s="53" t="s">
        <v>83</v>
      </c>
      <c r="I12" s="53" t="s">
        <v>84</v>
      </c>
      <c r="J12" s="53" t="s">
        <v>85</v>
      </c>
      <c r="K12" s="54" t="s">
        <v>85</v>
      </c>
      <c r="L12" s="51" t="s">
        <v>86</v>
      </c>
      <c r="M12" s="27">
        <v>229</v>
      </c>
    </row>
    <row r="13" spans="1:13" s="55" customFormat="1" ht="12.75">
      <c r="A13" s="56">
        <v>2</v>
      </c>
      <c r="B13" s="50" t="s">
        <v>87</v>
      </c>
      <c r="C13" s="51" t="s">
        <v>88</v>
      </c>
      <c r="D13" s="31" t="s">
        <v>89</v>
      </c>
      <c r="E13" s="52" t="s">
        <v>90</v>
      </c>
      <c r="F13" s="53" t="s">
        <v>91</v>
      </c>
      <c r="G13" s="53" t="s">
        <v>92</v>
      </c>
      <c r="H13" s="53" t="s">
        <v>84</v>
      </c>
      <c r="I13" s="53" t="s">
        <v>84</v>
      </c>
      <c r="J13" s="53" t="s">
        <v>93</v>
      </c>
      <c r="K13" s="54" t="s">
        <v>85</v>
      </c>
      <c r="L13" s="51" t="s">
        <v>94</v>
      </c>
      <c r="M13" s="49" t="s">
        <v>95</v>
      </c>
    </row>
    <row r="14" spans="1:13" s="55" customFormat="1" ht="12.75">
      <c r="A14" s="56">
        <v>3</v>
      </c>
      <c r="B14" s="50" t="s">
        <v>96</v>
      </c>
      <c r="C14" s="51" t="s">
        <v>97</v>
      </c>
      <c r="D14" s="31" t="s">
        <v>29</v>
      </c>
      <c r="E14" s="52" t="s">
        <v>98</v>
      </c>
      <c r="F14" s="53" t="s">
        <v>99</v>
      </c>
      <c r="G14" s="53" t="s">
        <v>99</v>
      </c>
      <c r="H14" s="53" t="s">
        <v>100</v>
      </c>
      <c r="I14" s="53" t="s">
        <v>85</v>
      </c>
      <c r="J14" s="53" t="s">
        <v>101</v>
      </c>
      <c r="K14" s="54" t="s">
        <v>85</v>
      </c>
      <c r="L14" s="51" t="s">
        <v>102</v>
      </c>
      <c r="M14" s="27">
        <v>195</v>
      </c>
    </row>
    <row r="15" ht="12.75">
      <c r="I15"/>
    </row>
    <row r="16" spans="5:7" ht="12.75">
      <c r="E16" s="39"/>
      <c r="F16" s="39"/>
      <c r="G16"/>
    </row>
    <row r="18" ht="12.75">
      <c r="G18" s="36" t="s">
        <v>103</v>
      </c>
    </row>
    <row r="19" ht="12.75">
      <c r="G19" s="42" t="s">
        <v>104</v>
      </c>
    </row>
  </sheetData>
  <mergeCells count="6">
    <mergeCell ref="A8:M8"/>
    <mergeCell ref="A9:K9"/>
    <mergeCell ref="A1:M1"/>
    <mergeCell ref="A3:M3"/>
    <mergeCell ref="A4:M4"/>
    <mergeCell ref="A6:M6"/>
  </mergeCells>
  <printOptions/>
  <pageMargins left="0.39375" right="0.39375" top="0.9840277777777778" bottom="0.7875" header="0.5118055555555556" footer="0.5118055555555556"/>
  <pageSetup horizontalDpi="300" verticalDpi="3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E24" sqref="E24"/>
    </sheetView>
  </sheetViews>
  <sheetFormatPr defaultColWidth="9.140625" defaultRowHeight="12.75"/>
  <cols>
    <col min="1" max="1" width="5.140625" style="0" customWidth="1"/>
    <col min="2" max="2" width="25.28125" style="0" customWidth="1"/>
    <col min="3" max="3" width="37.8515625" style="0" customWidth="1"/>
    <col min="4" max="4" width="4.8515625" style="0" customWidth="1"/>
    <col min="5" max="5" width="5.28125" style="0" customWidth="1"/>
    <col min="6" max="6" width="5.00390625" style="0" customWidth="1"/>
    <col min="7" max="7" width="5.28125" style="0" customWidth="1"/>
    <col min="8" max="8" width="8.7109375" style="0" customWidth="1"/>
  </cols>
  <sheetData>
    <row r="1" spans="1:8" s="40" customFormat="1" ht="33.75" customHeight="1">
      <c r="A1" s="87" t="s">
        <v>0</v>
      </c>
      <c r="B1" s="87"/>
      <c r="C1" s="87"/>
      <c r="D1" s="87"/>
      <c r="E1" s="87"/>
      <c r="F1" s="87"/>
      <c r="G1" s="87"/>
      <c r="H1" s="87"/>
    </row>
    <row r="2" spans="1:8" s="7" customFormat="1" ht="12.75">
      <c r="A2" s="57"/>
      <c r="B2" s="58"/>
      <c r="C2" s="58"/>
      <c r="D2" s="58"/>
      <c r="E2" s="58"/>
      <c r="F2" s="58"/>
      <c r="G2" s="58"/>
      <c r="H2" s="58"/>
    </row>
    <row r="3" spans="1:8" s="40" customFormat="1" ht="27.75">
      <c r="A3" s="88" t="s">
        <v>73</v>
      </c>
      <c r="B3" s="88"/>
      <c r="C3" s="88"/>
      <c r="D3" s="88"/>
      <c r="E3" s="88"/>
      <c r="F3" s="88"/>
      <c r="G3" s="88"/>
      <c r="H3" s="88"/>
    </row>
    <row r="4" spans="1:8" s="40" customFormat="1" ht="23.25">
      <c r="A4" s="89" t="s">
        <v>74</v>
      </c>
      <c r="B4" s="89"/>
      <c r="C4" s="89"/>
      <c r="D4" s="89"/>
      <c r="E4" s="89"/>
      <c r="F4" s="89"/>
      <c r="G4" s="89"/>
      <c r="H4" s="89"/>
    </row>
    <row r="5" spans="1:8" s="7" customFormat="1" ht="12.75">
      <c r="A5" s="57"/>
      <c r="B5" s="57"/>
      <c r="C5" s="58"/>
      <c r="D5" s="58"/>
      <c r="E5" s="58"/>
      <c r="F5" s="58"/>
      <c r="G5" s="58"/>
      <c r="H5" s="58"/>
    </row>
    <row r="6" spans="1:8" s="40" customFormat="1" ht="18">
      <c r="A6" s="90" t="s">
        <v>3</v>
      </c>
      <c r="B6" s="90"/>
      <c r="C6" s="90"/>
      <c r="D6" s="90"/>
      <c r="E6" s="90"/>
      <c r="F6" s="90"/>
      <c r="G6" s="90"/>
      <c r="H6" s="90"/>
    </row>
    <row r="7" spans="1:8" s="7" customFormat="1" ht="12.75">
      <c r="A7" s="57"/>
      <c r="B7" s="57"/>
      <c r="C7" s="58"/>
      <c r="D7" s="58"/>
      <c r="E7" s="58"/>
      <c r="F7" s="58"/>
      <c r="G7" s="58"/>
      <c r="H7" s="58"/>
    </row>
    <row r="8" spans="1:8" s="44" customFormat="1" ht="15">
      <c r="A8" s="91" t="s">
        <v>105</v>
      </c>
      <c r="B8" s="91"/>
      <c r="C8" s="91"/>
      <c r="D8" s="91"/>
      <c r="E8" s="91"/>
      <c r="F8" s="91"/>
      <c r="G8" s="91"/>
      <c r="H8" s="91"/>
    </row>
    <row r="9" spans="1:8" s="44" customFormat="1" ht="15" hidden="1">
      <c r="A9" s="91" t="s">
        <v>5</v>
      </c>
      <c r="B9" s="91"/>
      <c r="C9" s="91"/>
      <c r="D9" s="91"/>
      <c r="E9" s="91"/>
      <c r="F9" s="91"/>
      <c r="G9" s="91"/>
      <c r="H9" s="91"/>
    </row>
    <row r="10" spans="1:7" ht="12.75">
      <c r="A10" s="59"/>
      <c r="B10" s="11"/>
      <c r="C10" s="11"/>
      <c r="D10" s="11"/>
      <c r="E10" s="11"/>
      <c r="F10" s="11"/>
      <c r="G10" s="11"/>
    </row>
    <row r="11" spans="1:8" ht="12.75">
      <c r="A11" s="60"/>
      <c r="B11" s="61"/>
      <c r="C11" s="61"/>
      <c r="D11" s="92" t="s">
        <v>106</v>
      </c>
      <c r="E11" s="92"/>
      <c r="F11" s="92"/>
      <c r="G11" s="92"/>
      <c r="H11" s="63"/>
    </row>
    <row r="12" spans="1:8" ht="12.75">
      <c r="A12" s="64" t="s">
        <v>6</v>
      </c>
      <c r="B12" s="64" t="s">
        <v>9</v>
      </c>
      <c r="C12" s="64" t="s">
        <v>107</v>
      </c>
      <c r="D12" s="62" t="s">
        <v>108</v>
      </c>
      <c r="E12" s="62" t="s">
        <v>109</v>
      </c>
      <c r="F12" s="62" t="s">
        <v>110</v>
      </c>
      <c r="G12" s="62" t="s">
        <v>111</v>
      </c>
      <c r="H12" s="65" t="s">
        <v>13</v>
      </c>
    </row>
    <row r="13" spans="1:8" s="4" customFormat="1" ht="12.75">
      <c r="A13" s="66">
        <v>1</v>
      </c>
      <c r="B13" s="67" t="s">
        <v>25</v>
      </c>
      <c r="C13" s="68" t="s">
        <v>112</v>
      </c>
      <c r="D13" s="69">
        <v>235</v>
      </c>
      <c r="E13" s="70">
        <v>237</v>
      </c>
      <c r="F13" s="70">
        <v>232</v>
      </c>
      <c r="G13" s="71">
        <v>224</v>
      </c>
      <c r="H13" s="66">
        <f>SUM(D13:G13)</f>
        <v>928</v>
      </c>
    </row>
    <row r="14" spans="1:8" s="4" customFormat="1" ht="12.75">
      <c r="A14" s="72">
        <v>2</v>
      </c>
      <c r="B14" s="73" t="s">
        <v>113</v>
      </c>
      <c r="C14" s="74" t="s">
        <v>114</v>
      </c>
      <c r="D14" s="75">
        <v>243</v>
      </c>
      <c r="E14" s="76">
        <v>208</v>
      </c>
      <c r="F14" s="76">
        <v>220</v>
      </c>
      <c r="G14" s="77">
        <v>221</v>
      </c>
      <c r="H14" s="78">
        <v>892</v>
      </c>
    </row>
    <row r="15" spans="1:8" ht="12.75">
      <c r="A15" s="72">
        <v>3</v>
      </c>
      <c r="B15" s="73" t="s">
        <v>29</v>
      </c>
      <c r="C15" s="74" t="s">
        <v>115</v>
      </c>
      <c r="D15" s="75">
        <v>216</v>
      </c>
      <c r="E15" s="76">
        <v>230</v>
      </c>
      <c r="F15" s="76">
        <v>195</v>
      </c>
      <c r="G15" s="77">
        <v>225</v>
      </c>
      <c r="H15" s="78">
        <f>SUM(D15:G15)</f>
        <v>866</v>
      </c>
    </row>
    <row r="18" spans="4:7" ht="12.75">
      <c r="D18" s="79"/>
      <c r="E18" s="36" t="s">
        <v>71</v>
      </c>
      <c r="F18" s="11"/>
      <c r="G18" s="11"/>
    </row>
    <row r="19" ht="12.75">
      <c r="D19" s="3" t="s">
        <v>116</v>
      </c>
    </row>
  </sheetData>
  <mergeCells count="7">
    <mergeCell ref="A8:H8"/>
    <mergeCell ref="A9:H9"/>
    <mergeCell ref="D11:G11"/>
    <mergeCell ref="A1:H1"/>
    <mergeCell ref="A3:H3"/>
    <mergeCell ref="A4:H4"/>
    <mergeCell ref="A6:H6"/>
  </mergeCells>
  <printOptions/>
  <pageMargins left="0.39375" right="0.39375" top="0.9840277777777778" bottom="0.7875" header="0.5118055555555556" footer="0.5118055555555556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